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koren03\Desktop\新しいフォルダー (2)\"/>
    </mc:Choice>
  </mc:AlternateContent>
  <xr:revisionPtr revIDLastSave="0" documentId="13_ncr:1_{DB20E871-7BC6-4F30-95A4-CFF79E26546B}" xr6:coauthVersionLast="47" xr6:coauthVersionMax="47" xr10:uidLastSave="{00000000-0000-0000-0000-000000000000}"/>
  <bookViews>
    <workbookView xWindow="8025" yWindow="15" windowWidth="19665" windowHeight="15585" xr2:uid="{72839A37-EBCC-4274-82C0-D6B05A27C3CB}"/>
  </bookViews>
  <sheets>
    <sheet name="1号様式別紙①" sheetId="3" r:id="rId1"/>
    <sheet name="記載（例" sheetId="2" r:id="rId2"/>
  </sheets>
  <definedNames>
    <definedName name="_xlnm.Print_Area" localSheetId="0">'1号様式別紙①'!$A$1:$J$34</definedName>
    <definedName name="_xlnm.Print_Area" localSheetId="1">'記載（例'!$A$1:$J$32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3" l="1"/>
  <c r="I24" i="3" s="1"/>
  <c r="I14" i="3"/>
  <c r="I22" i="2"/>
  <c r="I24" i="2" s="1"/>
  <c r="I14" i="2"/>
  <c r="I26" i="3" l="1"/>
  <c r="I27" i="3"/>
  <c r="I28" i="3" s="1"/>
  <c r="I29" i="3" s="1"/>
  <c r="I30" i="3" s="1"/>
  <c r="I26" i="2"/>
  <c r="I27" i="2" s="1"/>
  <c r="I28" i="2" s="1"/>
  <c r="I29" i="2" s="1"/>
  <c r="I3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kenkoren03</author>
  </authors>
  <commentList>
    <comment ref="I23" authorId="0" shapeId="0" xr:uid="{9C791A9E-0221-4EAD-90B7-FE0ED666136B}">
      <text>
        <r>
          <rPr>
            <b/>
            <sz val="9"/>
            <color indexed="81"/>
            <rFont val="MS P ゴシック"/>
            <family val="3"/>
            <charset val="128"/>
          </rPr>
          <t>kenkoren03: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kenkoren03</author>
  </authors>
  <commentList>
    <comment ref="I23" authorId="0" shapeId="0" xr:uid="{F8554B20-709D-4D4E-B7BB-2C5A73DAD23E}">
      <text>
        <r>
          <rPr>
            <b/>
            <sz val="9"/>
            <color indexed="81"/>
            <rFont val="MS P ゴシック"/>
            <family val="3"/>
            <charset val="128"/>
          </rPr>
          <t>kenkoren03: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<sst xmlns="http://schemas.openxmlformats.org/spreadsheetml/2006/main" count="114" uniqueCount="53">
  <si>
    <t>No.</t>
  </si>
  <si>
    <t>区　間</t>
    <rPh sb="0" eb="1">
      <t>ク</t>
    </rPh>
    <rPh sb="2" eb="3">
      <t>アイダ</t>
    </rPh>
    <phoneticPr fontId="6"/>
  </si>
  <si>
    <t>&lt;出発地&gt;</t>
    <phoneticPr fontId="2"/>
  </si>
  <si>
    <t>&lt;到着地&gt;</t>
    <phoneticPr fontId="2"/>
  </si>
  <si>
    <t>⇌</t>
    <phoneticPr fontId="2"/>
  </si>
  <si>
    <t>交通手段</t>
    <rPh sb="0" eb="2">
      <t>コウツウ</t>
    </rPh>
    <rPh sb="2" eb="4">
      <t>シュダン</t>
    </rPh>
    <phoneticPr fontId="6"/>
  </si>
  <si>
    <t>宿泊先名</t>
    <phoneticPr fontId="6"/>
  </si>
  <si>
    <t>泊数</t>
    <rPh sb="0" eb="2">
      <t>ハクスウ</t>
    </rPh>
    <phoneticPr fontId="6"/>
  </si>
  <si>
    <t>➀</t>
    <phoneticPr fontId="6"/>
  </si>
  <si>
    <t>➁</t>
    <phoneticPr fontId="6"/>
  </si>
  <si>
    <t>宿泊日付</t>
    <rPh sb="2" eb="4">
      <t>ヒヅケ</t>
    </rPh>
    <phoneticPr fontId="2"/>
  </si>
  <si>
    <t>備考（実習生氏名）</t>
    <rPh sb="3" eb="6">
      <t>ジッシュウセイ</t>
    </rPh>
    <rPh sb="6" eb="8">
      <t>シメイ</t>
    </rPh>
    <phoneticPr fontId="2"/>
  </si>
  <si>
    <t>➀に含まれる食費相当額の合計（税込）</t>
    <rPh sb="2" eb="3">
      <t>フク</t>
    </rPh>
    <rPh sb="6" eb="11">
      <t>ショクヒソウトウガク</t>
    </rPh>
    <rPh sb="12" eb="14">
      <t>ゴウケイ</t>
    </rPh>
    <rPh sb="15" eb="17">
      <t>ゼイコミ</t>
    </rPh>
    <phoneticPr fontId="6"/>
  </si>
  <si>
    <t>合計（① - ➁）税込</t>
    <rPh sb="0" eb="2">
      <t>ゴウケイ</t>
    </rPh>
    <rPh sb="9" eb="11">
      <t>ゼイコミ</t>
    </rPh>
    <phoneticPr fontId="6"/>
  </si>
  <si>
    <t>Ｂ</t>
    <phoneticPr fontId="6"/>
  </si>
  <si>
    <t>A</t>
    <phoneticPr fontId="6"/>
  </si>
  <si>
    <t>③</t>
    <phoneticPr fontId="6"/>
  </si>
  <si>
    <t>➃</t>
    <phoneticPr fontId="6"/>
  </si>
  <si>
    <t>⑤</t>
    <phoneticPr fontId="6"/>
  </si>
  <si>
    <t>➅</t>
    <phoneticPr fontId="6"/>
  </si>
  <si>
    <t>⑦</t>
    <phoneticPr fontId="6"/>
  </si>
  <si>
    <t>領収書等の記載金額  (税込） の合 計</t>
    <rPh sb="0" eb="3">
      <t>リョウシュウショ</t>
    </rPh>
    <rPh sb="3" eb="4">
      <t>トウ</t>
    </rPh>
    <rPh sb="5" eb="9">
      <t>キサイキンガク</t>
    </rPh>
    <rPh sb="12" eb="14">
      <t>ゼイコミ</t>
    </rPh>
    <phoneticPr fontId="6"/>
  </si>
  <si>
    <t xml:space="preserve">領収書等の記載金額 (税込） の合 計 </t>
    <rPh sb="0" eb="3">
      <t>リョウシュウショ</t>
    </rPh>
    <rPh sb="3" eb="4">
      <t>ナド</t>
    </rPh>
    <rPh sb="5" eb="7">
      <t>キサイ</t>
    </rPh>
    <rPh sb="7" eb="9">
      <t>キンガク</t>
    </rPh>
    <phoneticPr fontId="6"/>
  </si>
  <si>
    <t>金額（税込）</t>
    <rPh sb="0" eb="2">
      <t>キンガク</t>
    </rPh>
    <rPh sb="3" eb="5">
      <t>ゼイコミ</t>
    </rPh>
    <phoneticPr fontId="2"/>
  </si>
  <si>
    <t>高校名</t>
    <rPh sb="0" eb="2">
      <t>コウコウ</t>
    </rPh>
    <phoneticPr fontId="2"/>
  </si>
  <si>
    <t xml:space="preserve"> 100円未満切り捨て</t>
    <phoneticPr fontId="6"/>
  </si>
  <si>
    <t xml:space="preserve"> ➅と10万円のいずれか
 低い額</t>
    <phoneticPr fontId="6"/>
  </si>
  <si>
    <r>
      <t>合計（</t>
    </r>
    <r>
      <rPr>
        <b/>
        <sz val="11"/>
        <color theme="1"/>
        <rFont val="游ゴシック"/>
        <family val="3"/>
        <charset val="128"/>
        <scheme val="minor"/>
      </rPr>
      <t>A</t>
    </r>
    <r>
      <rPr>
        <sz val="11"/>
        <color theme="1"/>
        <rFont val="游ゴシック"/>
        <family val="2"/>
        <charset val="128"/>
        <scheme val="minor"/>
      </rPr>
      <t>+</t>
    </r>
    <r>
      <rPr>
        <b/>
        <sz val="11"/>
        <color theme="1"/>
        <rFont val="游ゴシック"/>
        <family val="3"/>
        <charset val="128"/>
        <scheme val="minor"/>
      </rPr>
      <t>B</t>
    </r>
    <r>
      <rPr>
        <sz val="11"/>
        <color theme="1"/>
        <rFont val="游ゴシック"/>
        <family val="2"/>
        <charset val="128"/>
        <scheme val="minor"/>
      </rPr>
      <t>）</t>
    </r>
    <r>
      <rPr>
        <sz val="9"/>
        <color theme="1"/>
        <rFont val="游ゴシック"/>
        <family val="3"/>
        <charset val="128"/>
        <scheme val="minor"/>
      </rPr>
      <t>税込</t>
    </r>
    <rPh sb="0" eb="1">
      <t>ゴウ</t>
    </rPh>
    <rPh sb="1" eb="2">
      <t>ケイ</t>
    </rPh>
    <rPh sb="7" eb="9">
      <t>ゼイコミ</t>
    </rPh>
    <phoneticPr fontId="6"/>
  </si>
  <si>
    <t>合計（③-➃）</t>
    <rPh sb="0" eb="1">
      <t>ゴウ</t>
    </rPh>
    <rPh sb="1" eb="2">
      <t>ケイ</t>
    </rPh>
    <phoneticPr fontId="6"/>
  </si>
  <si>
    <r>
      <t>うち③</t>
    </r>
    <r>
      <rPr>
        <sz val="10"/>
        <color theme="1"/>
        <rFont val="游ゴシック"/>
        <family val="3"/>
        <charset val="128"/>
        <scheme val="minor"/>
      </rPr>
      <t>消費税額10％</t>
    </r>
    <rPh sb="3" eb="6">
      <t>ショウヒゼイ</t>
    </rPh>
    <rPh sb="6" eb="7">
      <t>ガク</t>
    </rPh>
    <phoneticPr fontId="6"/>
  </si>
  <si>
    <t>補助金算定額（⑤×補助率2/3）</t>
    <phoneticPr fontId="6"/>
  </si>
  <si>
    <t>10/1-10/3</t>
    <phoneticPr fontId="2"/>
  </si>
  <si>
    <t>水俣高校</t>
    <rPh sb="0" eb="4">
      <t>ミナマタコウコウ</t>
    </rPh>
    <phoneticPr fontId="2"/>
  </si>
  <si>
    <t>新水俣駅</t>
    <rPh sb="0" eb="4">
      <t>シンミナマタエキ</t>
    </rPh>
    <phoneticPr fontId="2"/>
  </si>
  <si>
    <t>熊本駅</t>
    <rPh sb="0" eb="3">
      <t>クマモトエキ</t>
    </rPh>
    <phoneticPr fontId="2"/>
  </si>
  <si>
    <t xml:space="preserve"> 内訳不明の場合1食あたり
▲1,100円とする</t>
    <rPh sb="1" eb="5">
      <t>ウチワケフメイ</t>
    </rPh>
    <rPh sb="6" eb="8">
      <t>バアイ</t>
    </rPh>
    <rPh sb="9" eb="10">
      <t>ショク</t>
    </rPh>
    <rPh sb="20" eb="21">
      <t>エン</t>
    </rPh>
    <phoneticPr fontId="6"/>
  </si>
  <si>
    <t>山田　　片道＠3740</t>
    <rPh sb="0" eb="2">
      <t>ヤマダ</t>
    </rPh>
    <rPh sb="4" eb="6">
      <t>カタミチ</t>
    </rPh>
    <phoneticPr fontId="2"/>
  </si>
  <si>
    <t>八代高校</t>
    <rPh sb="0" eb="2">
      <t>ヤツシロ</t>
    </rPh>
    <rPh sb="2" eb="4">
      <t>コウコウ</t>
    </rPh>
    <phoneticPr fontId="2"/>
  </si>
  <si>
    <t>JR　往復</t>
    <rPh sb="3" eb="5">
      <t>オウフク</t>
    </rPh>
    <phoneticPr fontId="2"/>
  </si>
  <si>
    <t>八代駅</t>
    <rPh sb="0" eb="2">
      <t>ヤツシロ</t>
    </rPh>
    <rPh sb="2" eb="3">
      <t>エキ</t>
    </rPh>
    <phoneticPr fontId="2"/>
  </si>
  <si>
    <t>田中、佐藤　　往復＠1740×2名×3日</t>
    <rPh sb="0" eb="2">
      <t>タナカ</t>
    </rPh>
    <rPh sb="3" eb="5">
      <t>サトウ</t>
    </rPh>
    <rPh sb="7" eb="9">
      <t>オウフク</t>
    </rPh>
    <rPh sb="16" eb="17">
      <t>メイ</t>
    </rPh>
    <rPh sb="19" eb="20">
      <t>ニチ</t>
    </rPh>
    <phoneticPr fontId="2"/>
  </si>
  <si>
    <t>山田　　</t>
    <rPh sb="0" eb="2">
      <t>ヤマダ</t>
    </rPh>
    <phoneticPr fontId="2"/>
  </si>
  <si>
    <t>第1号様式　別紙－➀</t>
    <rPh sb="0" eb="1">
      <t>ダイ</t>
    </rPh>
    <rPh sb="2" eb="5">
      <t>ゴウヨウシキ</t>
    </rPh>
    <rPh sb="6" eb="8">
      <t>ベッシ</t>
    </rPh>
    <phoneticPr fontId="6"/>
  </si>
  <si>
    <t>実習生受入れ予定一覧</t>
    <rPh sb="0" eb="3">
      <t>ジッシュウセイ</t>
    </rPh>
    <rPh sb="3" eb="5">
      <t>ウケイ</t>
    </rPh>
    <rPh sb="6" eb="10">
      <t>ヨテイイチラン</t>
    </rPh>
    <phoneticPr fontId="2"/>
  </si>
  <si>
    <t>実習期間</t>
    <rPh sb="0" eb="4">
      <t>ジッシュウキカン</t>
    </rPh>
    <phoneticPr fontId="2"/>
  </si>
  <si>
    <t>補助対象経費
見込額（税込）</t>
    <rPh sb="0" eb="2">
      <t>ホジョ</t>
    </rPh>
    <rPh sb="2" eb="4">
      <t>タイショウ</t>
    </rPh>
    <rPh sb="4" eb="6">
      <t>ケイヒ</t>
    </rPh>
    <rPh sb="7" eb="9">
      <t>ミコミ</t>
    </rPh>
    <rPh sb="9" eb="10">
      <t>ガク</t>
    </rPh>
    <rPh sb="11" eb="13">
      <t>ゼイコミ</t>
    </rPh>
    <phoneticPr fontId="2"/>
  </si>
  <si>
    <t>10/1-2</t>
    <phoneticPr fontId="2"/>
  </si>
  <si>
    <t>○○○ホテル</t>
    <phoneticPr fontId="2"/>
  </si>
  <si>
    <t>川口　　片道＠3740</t>
    <rPh sb="0" eb="2">
      <t>カワグチ</t>
    </rPh>
    <rPh sb="4" eb="6">
      <t>カタミチ</t>
    </rPh>
    <phoneticPr fontId="2"/>
  </si>
  <si>
    <t>川口</t>
    <rPh sb="0" eb="2">
      <t>カワグチ</t>
    </rPh>
    <phoneticPr fontId="2"/>
  </si>
  <si>
    <t>申請額（税抜）　　</t>
    <rPh sb="0" eb="2">
      <t>シンセイ</t>
    </rPh>
    <phoneticPr fontId="6"/>
  </si>
  <si>
    <t xml:space="preserve"> 内訳不明の場合1食あたり
－1,100円とする</t>
    <rPh sb="1" eb="5">
      <t>ウチワケフメイ</t>
    </rPh>
    <rPh sb="6" eb="8">
      <t>バアイ</t>
    </rPh>
    <rPh sb="9" eb="10">
      <t>ショク</t>
    </rPh>
    <rPh sb="20" eb="21">
      <t>エン</t>
    </rPh>
    <phoneticPr fontId="6"/>
  </si>
  <si>
    <t>令和7年度 高校生インターンシップ実習生旅費支援補助金 ≪ 事前申請 ≫</t>
    <rPh sb="0" eb="2">
      <t>レイワ</t>
    </rPh>
    <rPh sb="3" eb="5">
      <t>ネンド</t>
    </rPh>
    <rPh sb="17" eb="20">
      <t>ジッシュウセイ</t>
    </rPh>
    <rPh sb="20" eb="22">
      <t>リョヒ</t>
    </rPh>
    <rPh sb="22" eb="24">
      <t>ウケイ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</si>
</sst>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3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rgb="FF00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8"/>
      <color theme="8" tint="-0.249977111117893"/>
      <name val="ＭＳ Ｐゴシック"/>
      <family val="3"/>
      <charset val="128"/>
    </font>
    <font>
      <sz val="8"/>
      <color rgb="FF000000"/>
      <name val="ＭＳ 明朝"/>
      <family val="1"/>
      <charset val="128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4" tint="-0.249977111117893"/>
      <name val="ＭＳ Ｐゴシック"/>
      <family val="3"/>
      <charset val="128"/>
    </font>
    <font>
      <sz val="10"/>
      <color theme="4" tint="-0.249977111117893"/>
      <name val="ＭＳ Ｐゴシック"/>
      <family val="3"/>
      <charset val="128"/>
    </font>
    <font>
      <sz val="11"/>
      <color theme="4" tint="-0.249977111117893"/>
      <name val="游ゴシック"/>
      <family val="2"/>
      <charset val="128"/>
      <scheme val="minor"/>
    </font>
    <font>
      <sz val="9"/>
      <color theme="4" tint="-0.249977111117893"/>
      <name val="ＭＳ Ｐゴシック"/>
      <family val="3"/>
      <charset val="128"/>
    </font>
    <font>
      <sz val="11"/>
      <color theme="4" tint="-0.249977111117893"/>
      <name val="游ゴシック"/>
      <family val="3"/>
      <charset val="128"/>
      <scheme val="minor"/>
    </font>
    <font>
      <b/>
      <sz val="11"/>
      <color theme="4" tint="-0.249977111117893"/>
      <name val="游ゴシック"/>
      <family val="3"/>
      <charset val="128"/>
      <scheme val="minor"/>
    </font>
    <font>
      <sz val="8"/>
      <color theme="9" tint="-0.499984740745262"/>
      <name val="ＭＳ Ｐゴシック"/>
      <family val="3"/>
      <charset val="128"/>
    </font>
    <font>
      <sz val="10"/>
      <color theme="9" tint="-0.499984740745262"/>
      <name val="ＭＳ Ｐゴシック"/>
      <family val="3"/>
      <charset val="128"/>
    </font>
    <font>
      <sz val="11"/>
      <color theme="9" tint="-0.499984740745262"/>
      <name val="游ゴシック"/>
      <family val="2"/>
      <charset val="128"/>
      <scheme val="minor"/>
    </font>
    <font>
      <sz val="9"/>
      <color theme="9" tint="-0.499984740745262"/>
      <name val="ＭＳ Ｐゴシック"/>
      <family val="3"/>
      <charset val="128"/>
    </font>
    <font>
      <sz val="8"/>
      <color theme="9" tint="-0.249977111117893"/>
      <name val="ＭＳ Ｐゴシック"/>
      <family val="3"/>
      <charset val="128"/>
    </font>
    <font>
      <sz val="10"/>
      <color theme="9" tint="-0.249977111117893"/>
      <name val="ＭＳ Ｐゴシック"/>
      <family val="3"/>
      <charset val="128"/>
    </font>
    <font>
      <sz val="9"/>
      <color theme="9" tint="-0.249977111117893"/>
      <name val="ＭＳ Ｐゴシック"/>
      <family val="3"/>
      <charset val="128"/>
    </font>
    <font>
      <sz val="11"/>
      <color theme="9" tint="-0.249977111117893"/>
      <name val="游ゴシック"/>
      <family val="2"/>
      <charset val="128"/>
      <scheme val="minor"/>
    </font>
    <font>
      <sz val="11"/>
      <color theme="9" tint="-0.249977111117893"/>
      <name val="游ゴシック"/>
      <family val="3"/>
      <charset val="128"/>
      <scheme val="minor"/>
    </font>
    <font>
      <sz val="9"/>
      <color theme="9" tint="-0.249977111117893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14" fontId="0" fillId="2" borderId="0" xfId="0" applyNumberFormat="1" applyFill="1" applyAlignment="1">
      <alignment vertical="center" shrinkToFit="1"/>
    </xf>
    <xf numFmtId="38" fontId="0" fillId="2" borderId="0" xfId="1" applyFont="1" applyFill="1" applyAlignment="1">
      <alignment vertical="center" shrinkToFit="1"/>
    </xf>
    <xf numFmtId="14" fontId="4" fillId="2" borderId="0" xfId="1" applyNumberFormat="1" applyFont="1" applyFill="1" applyAlignment="1">
      <alignment vertical="center" shrinkToFit="1"/>
    </xf>
    <xf numFmtId="14" fontId="7" fillId="2" borderId="12" xfId="1" applyNumberFormat="1" applyFont="1" applyFill="1" applyBorder="1" applyAlignment="1">
      <alignment horizontal="center" vertical="center" shrinkToFit="1"/>
    </xf>
    <xf numFmtId="14" fontId="15" fillId="2" borderId="9" xfId="1" applyNumberFormat="1" applyFont="1" applyFill="1" applyBorder="1" applyAlignment="1">
      <alignment horizontal="center" vertical="center" shrinkToFit="1"/>
    </xf>
    <xf numFmtId="14" fontId="7" fillId="2" borderId="13" xfId="1" applyNumberFormat="1" applyFont="1" applyFill="1" applyBorder="1" applyAlignment="1">
      <alignment horizontal="center" vertical="center" shrinkToFit="1"/>
    </xf>
    <xf numFmtId="14" fontId="7" fillId="2" borderId="1" xfId="1" applyNumberFormat="1" applyFont="1" applyFill="1" applyBorder="1" applyAlignment="1">
      <alignment vertical="center" shrinkToFit="1"/>
    </xf>
    <xf numFmtId="14" fontId="8" fillId="2" borderId="2" xfId="1" applyNumberFormat="1" applyFont="1" applyFill="1" applyBorder="1" applyAlignment="1">
      <alignment horizontal="left" vertical="center" shrinkToFit="1"/>
    </xf>
    <xf numFmtId="14" fontId="8" fillId="2" borderId="4" xfId="1" applyNumberFormat="1" applyFont="1" applyFill="1" applyBorder="1" applyAlignment="1">
      <alignment horizontal="left" vertical="center" shrinkToFit="1"/>
    </xf>
    <xf numFmtId="38" fontId="0" fillId="2" borderId="1" xfId="1" applyFont="1" applyFill="1" applyBorder="1" applyAlignment="1">
      <alignment vertical="center" shrinkToFit="1"/>
    </xf>
    <xf numFmtId="14" fontId="8" fillId="2" borderId="3" xfId="1" applyNumberFormat="1" applyFont="1" applyFill="1" applyBorder="1" applyAlignment="1">
      <alignment horizontal="center" vertical="center" shrinkToFit="1"/>
    </xf>
    <xf numFmtId="14" fontId="8" fillId="2" borderId="3" xfId="1" applyNumberFormat="1" applyFont="1" applyFill="1" applyBorder="1" applyAlignment="1">
      <alignment horizontal="left" vertical="center" shrinkToFit="1"/>
    </xf>
    <xf numFmtId="38" fontId="0" fillId="2" borderId="5" xfId="1" applyFont="1" applyFill="1" applyBorder="1" applyAlignment="1">
      <alignment vertical="center" shrinkToFit="1"/>
    </xf>
    <xf numFmtId="14" fontId="0" fillId="2" borderId="0" xfId="0" applyNumberFormat="1" applyFill="1" applyAlignment="1">
      <alignment horizontal="right" vertical="center" shrinkToFit="1"/>
    </xf>
    <xf numFmtId="38" fontId="0" fillId="2" borderId="14" xfId="1" applyFont="1" applyFill="1" applyBorder="1" applyAlignment="1">
      <alignment vertical="center" shrinkToFit="1"/>
    </xf>
    <xf numFmtId="14" fontId="8" fillId="2" borderId="0" xfId="1" applyNumberFormat="1" applyFont="1" applyFill="1" applyBorder="1" applyAlignment="1">
      <alignment horizontal="left" vertical="center" shrinkToFit="1"/>
    </xf>
    <xf numFmtId="38" fontId="0" fillId="2" borderId="0" xfId="1" applyFont="1" applyFill="1" applyBorder="1" applyAlignment="1">
      <alignment vertical="center" shrinkToFit="1"/>
    </xf>
    <xf numFmtId="14" fontId="10" fillId="2" borderId="0" xfId="0" applyNumberFormat="1" applyFont="1" applyFill="1" applyAlignment="1">
      <alignment vertical="center" shrinkToFit="1"/>
    </xf>
    <xf numFmtId="14" fontId="0" fillId="2" borderId="1" xfId="0" applyNumberFormat="1" applyFill="1" applyBorder="1" applyAlignment="1">
      <alignment vertical="center" shrinkToFit="1"/>
    </xf>
    <xf numFmtId="14" fontId="3" fillId="2" borderId="1" xfId="0" applyNumberFormat="1" applyFont="1" applyFill="1" applyBorder="1" applyAlignment="1">
      <alignment horizontal="center" vertical="center" shrinkToFit="1"/>
    </xf>
    <xf numFmtId="38" fontId="5" fillId="2" borderId="2" xfId="1" applyFont="1" applyFill="1" applyBorder="1" applyAlignment="1">
      <alignment horizontal="center" vertical="center" shrinkToFit="1"/>
    </xf>
    <xf numFmtId="14" fontId="10" fillId="2" borderId="1" xfId="0" applyNumberFormat="1" applyFont="1" applyFill="1" applyBorder="1" applyAlignment="1">
      <alignment vertical="center" shrinkToFit="1"/>
    </xf>
    <xf numFmtId="14" fontId="11" fillId="2" borderId="0" xfId="0" applyNumberFormat="1" applyFont="1" applyFill="1" applyAlignment="1">
      <alignment horizontal="right" vertical="center" shrinkToFit="1"/>
    </xf>
    <xf numFmtId="14" fontId="0" fillId="2" borderId="0" xfId="0" applyNumberFormat="1" applyFill="1" applyAlignment="1">
      <alignment horizontal="center" vertical="center" shrinkToFit="1"/>
    </xf>
    <xf numFmtId="38" fontId="0" fillId="2" borderId="4" xfId="1" applyFont="1" applyFill="1" applyBorder="1" applyAlignment="1">
      <alignment vertical="center" shrinkToFit="1"/>
    </xf>
    <xf numFmtId="14" fontId="0" fillId="2" borderId="4" xfId="0" applyNumberFormat="1" applyFill="1" applyBorder="1" applyAlignment="1">
      <alignment vertical="center" shrinkToFit="1"/>
    </xf>
    <xf numFmtId="38" fontId="12" fillId="2" borderId="7" xfId="1" applyFont="1" applyFill="1" applyBorder="1" applyAlignment="1">
      <alignment vertical="center" wrapText="1"/>
    </xf>
    <xf numFmtId="0" fontId="16" fillId="2" borderId="5" xfId="0" applyFont="1" applyFill="1" applyBorder="1" applyAlignment="1">
      <alignment horizontal="left" vertical="center" wrapText="1"/>
    </xf>
    <xf numFmtId="38" fontId="12" fillId="2" borderId="14" xfId="1" applyFont="1" applyFill="1" applyBorder="1" applyAlignment="1">
      <alignment horizontal="right"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1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left" vertical="center" indent="1"/>
    </xf>
    <xf numFmtId="14" fontId="5" fillId="2" borderId="1" xfId="1" applyNumberFormat="1" applyFont="1" applyFill="1" applyBorder="1" applyAlignment="1">
      <alignment vertical="center" shrinkToFit="1"/>
    </xf>
    <xf numFmtId="14" fontId="9" fillId="2" borderId="4" xfId="0" applyNumberFormat="1" applyFont="1" applyFill="1" applyBorder="1" applyAlignment="1">
      <alignment vertical="center" wrapText="1" shrinkToFit="1"/>
    </xf>
    <xf numFmtId="14" fontId="9" fillId="2" borderId="1" xfId="1" applyNumberFormat="1" applyFont="1" applyFill="1" applyBorder="1" applyAlignment="1">
      <alignment horizontal="center" vertical="center" shrinkToFit="1"/>
    </xf>
    <xf numFmtId="14" fontId="5" fillId="2" borderId="1" xfId="1" applyNumberFormat="1" applyFont="1" applyFill="1" applyBorder="1" applyAlignment="1">
      <alignment horizontal="center" vertical="center" shrinkToFit="1"/>
    </xf>
    <xf numFmtId="14" fontId="9" fillId="2" borderId="1" xfId="0" applyNumberFormat="1" applyFont="1" applyFill="1" applyBorder="1" applyAlignment="1">
      <alignment horizontal="left" vertical="center" wrapText="1" shrinkToFit="1"/>
    </xf>
    <xf numFmtId="0" fontId="7" fillId="2" borderId="1" xfId="1" applyNumberFormat="1" applyFont="1" applyFill="1" applyBorder="1" applyAlignment="1">
      <alignment vertical="center" shrinkToFit="1"/>
    </xf>
    <xf numFmtId="0" fontId="19" fillId="2" borderId="1" xfId="1" applyNumberFormat="1" applyFont="1" applyFill="1" applyBorder="1" applyAlignment="1">
      <alignment vertical="center" shrinkToFit="1"/>
    </xf>
    <xf numFmtId="14" fontId="19" fillId="2" borderId="1" xfId="1" applyNumberFormat="1" applyFont="1" applyFill="1" applyBorder="1" applyAlignment="1">
      <alignment vertical="center" shrinkToFit="1"/>
    </xf>
    <xf numFmtId="14" fontId="20" fillId="2" borderId="2" xfId="1" applyNumberFormat="1" applyFont="1" applyFill="1" applyBorder="1" applyAlignment="1">
      <alignment horizontal="left" vertical="center" shrinkToFit="1"/>
    </xf>
    <xf numFmtId="14" fontId="19" fillId="2" borderId="9" xfId="1" applyNumberFormat="1" applyFont="1" applyFill="1" applyBorder="1" applyAlignment="1">
      <alignment horizontal="center" vertical="center" shrinkToFit="1"/>
    </xf>
    <xf numFmtId="14" fontId="20" fillId="2" borderId="4" xfId="1" applyNumberFormat="1" applyFont="1" applyFill="1" applyBorder="1" applyAlignment="1">
      <alignment horizontal="left" vertical="center" shrinkToFit="1"/>
    </xf>
    <xf numFmtId="38" fontId="21" fillId="2" borderId="1" xfId="1" applyFont="1" applyFill="1" applyBorder="1" applyAlignment="1">
      <alignment vertical="center" shrinkToFit="1"/>
    </xf>
    <xf numFmtId="14" fontId="22" fillId="2" borderId="1" xfId="1" applyNumberFormat="1" applyFont="1" applyFill="1" applyBorder="1" applyAlignment="1">
      <alignment vertical="center" shrinkToFit="1"/>
    </xf>
    <xf numFmtId="38" fontId="23" fillId="2" borderId="1" xfId="1" applyFont="1" applyFill="1" applyBorder="1" applyAlignment="1">
      <alignment vertical="center" shrinkToFit="1"/>
    </xf>
    <xf numFmtId="176" fontId="23" fillId="2" borderId="5" xfId="1" applyNumberFormat="1" applyFont="1" applyFill="1" applyBorder="1" applyAlignment="1">
      <alignment vertical="center" shrinkToFit="1"/>
    </xf>
    <xf numFmtId="38" fontId="23" fillId="2" borderId="14" xfId="1" applyFont="1" applyFill="1" applyBorder="1" applyAlignment="1">
      <alignment vertical="center" shrinkToFit="1"/>
    </xf>
    <xf numFmtId="0" fontId="11" fillId="2" borderId="0" xfId="0" applyFont="1" applyFill="1" applyAlignment="1">
      <alignment horizontal="center" vertical="center"/>
    </xf>
    <xf numFmtId="49" fontId="19" fillId="2" borderId="1" xfId="1" applyNumberFormat="1" applyFont="1" applyFill="1" applyBorder="1" applyAlignment="1">
      <alignment horizontal="center" vertical="center" shrinkToFit="1"/>
    </xf>
    <xf numFmtId="14" fontId="23" fillId="2" borderId="0" xfId="0" applyNumberFormat="1" applyFont="1" applyFill="1" applyAlignment="1">
      <alignment vertical="center" shrinkToFit="1"/>
    </xf>
    <xf numFmtId="38" fontId="23" fillId="2" borderId="0" xfId="1" applyFont="1" applyFill="1" applyAlignment="1">
      <alignment vertical="center" shrinkToFit="1"/>
    </xf>
    <xf numFmtId="0" fontId="25" fillId="2" borderId="1" xfId="1" applyNumberFormat="1" applyFont="1" applyFill="1" applyBorder="1" applyAlignment="1">
      <alignment vertical="center" shrinkToFit="1"/>
    </xf>
    <xf numFmtId="14" fontId="25" fillId="2" borderId="1" xfId="1" applyNumberFormat="1" applyFont="1" applyFill="1" applyBorder="1" applyAlignment="1">
      <alignment vertical="center" shrinkToFit="1"/>
    </xf>
    <xf numFmtId="14" fontId="26" fillId="2" borderId="2" xfId="1" applyNumberFormat="1" applyFont="1" applyFill="1" applyBorder="1" applyAlignment="1">
      <alignment horizontal="left" vertical="center" shrinkToFit="1"/>
    </xf>
    <xf numFmtId="14" fontId="25" fillId="2" borderId="9" xfId="1" applyNumberFormat="1" applyFont="1" applyFill="1" applyBorder="1" applyAlignment="1">
      <alignment horizontal="center" vertical="center" shrinkToFit="1"/>
    </xf>
    <xf numFmtId="14" fontId="26" fillId="2" borderId="4" xfId="1" applyNumberFormat="1" applyFont="1" applyFill="1" applyBorder="1" applyAlignment="1">
      <alignment horizontal="left" vertical="center" shrinkToFit="1"/>
    </xf>
    <xf numFmtId="38" fontId="27" fillId="2" borderId="1" xfId="1" applyFont="1" applyFill="1" applyBorder="1" applyAlignment="1">
      <alignment vertical="center" shrinkToFit="1"/>
    </xf>
    <xf numFmtId="14" fontId="26" fillId="2" borderId="3" xfId="1" applyNumberFormat="1" applyFont="1" applyFill="1" applyBorder="1" applyAlignment="1">
      <alignment horizontal="center" vertical="center" shrinkToFit="1"/>
    </xf>
    <xf numFmtId="14" fontId="28" fillId="2" borderId="1" xfId="1" applyNumberFormat="1" applyFont="1" applyFill="1" applyBorder="1" applyAlignment="1">
      <alignment vertical="center" shrinkToFit="1"/>
    </xf>
    <xf numFmtId="0" fontId="29" fillId="2" borderId="1" xfId="1" applyNumberFormat="1" applyFont="1" applyFill="1" applyBorder="1" applyAlignment="1">
      <alignment vertical="center" shrinkToFit="1"/>
    </xf>
    <xf numFmtId="49" fontId="29" fillId="2" borderId="1" xfId="1" applyNumberFormat="1" applyFont="1" applyFill="1" applyBorder="1" applyAlignment="1">
      <alignment horizontal="center" vertical="center" shrinkToFit="1"/>
    </xf>
    <xf numFmtId="14" fontId="29" fillId="2" borderId="1" xfId="1" applyNumberFormat="1" applyFont="1" applyFill="1" applyBorder="1" applyAlignment="1">
      <alignment vertical="center" shrinkToFit="1"/>
    </xf>
    <xf numFmtId="38" fontId="32" fillId="2" borderId="1" xfId="1" applyFont="1" applyFill="1" applyBorder="1" applyAlignment="1">
      <alignment vertical="center" shrinkToFit="1"/>
    </xf>
    <xf numFmtId="14" fontId="31" fillId="2" borderId="1" xfId="1" applyNumberFormat="1" applyFont="1" applyFill="1" applyBorder="1" applyAlignment="1">
      <alignment vertical="center" shrinkToFit="1"/>
    </xf>
    <xf numFmtId="14" fontId="31" fillId="2" borderId="1" xfId="1" applyNumberFormat="1" applyFont="1" applyFill="1" applyBorder="1" applyAlignment="1">
      <alignment horizontal="center" vertical="center" shrinkToFit="1"/>
    </xf>
    <xf numFmtId="14" fontId="32" fillId="2" borderId="0" xfId="0" applyNumberFormat="1" applyFont="1" applyFill="1" applyAlignment="1">
      <alignment vertical="center" shrinkToFit="1"/>
    </xf>
    <xf numFmtId="14" fontId="32" fillId="2" borderId="0" xfId="0" applyNumberFormat="1" applyFont="1" applyFill="1" applyAlignment="1">
      <alignment horizontal="right" vertical="center" shrinkToFit="1"/>
    </xf>
    <xf numFmtId="38" fontId="33" fillId="2" borderId="1" xfId="1" applyFont="1" applyFill="1" applyBorder="1" applyAlignment="1">
      <alignment vertical="center" shrinkToFit="1"/>
    </xf>
    <xf numFmtId="14" fontId="34" fillId="2" borderId="1" xfId="0" applyNumberFormat="1" applyFont="1" applyFill="1" applyBorder="1" applyAlignment="1">
      <alignment vertical="center" shrinkToFit="1"/>
    </xf>
    <xf numFmtId="38" fontId="32" fillId="2" borderId="14" xfId="1" applyFont="1" applyFill="1" applyBorder="1" applyAlignment="1">
      <alignment vertical="center" shrinkToFit="1"/>
    </xf>
    <xf numFmtId="176" fontId="33" fillId="2" borderId="5" xfId="1" applyNumberFormat="1" applyFont="1" applyFill="1" applyBorder="1" applyAlignment="1">
      <alignment vertical="center" shrinkToFit="1"/>
    </xf>
    <xf numFmtId="38" fontId="33" fillId="2" borderId="14" xfId="1" applyFont="1" applyFill="1" applyBorder="1" applyAlignment="1">
      <alignment vertical="center" shrinkToFit="1"/>
    </xf>
    <xf numFmtId="14" fontId="20" fillId="2" borderId="3" xfId="1" applyNumberFormat="1" applyFont="1" applyFill="1" applyBorder="1" applyAlignment="1">
      <alignment horizontal="left" vertical="center" shrinkToFit="1"/>
    </xf>
    <xf numFmtId="0" fontId="22" fillId="2" borderId="2" xfId="1" applyNumberFormat="1" applyFont="1" applyFill="1" applyBorder="1" applyAlignment="1">
      <alignment horizontal="center" vertical="center" shrinkToFit="1"/>
    </xf>
    <xf numFmtId="0" fontId="22" fillId="2" borderId="4" xfId="1" applyNumberFormat="1" applyFont="1" applyFill="1" applyBorder="1" applyAlignment="1">
      <alignment horizontal="center" vertical="center" shrinkToFit="1"/>
    </xf>
    <xf numFmtId="14" fontId="30" fillId="2" borderId="2" xfId="1" applyNumberFormat="1" applyFont="1" applyFill="1" applyBorder="1" applyAlignment="1">
      <alignment horizontal="left" vertical="center" shrinkToFit="1"/>
    </xf>
    <xf numFmtId="14" fontId="30" fillId="2" borderId="3" xfId="1" applyNumberFormat="1" applyFont="1" applyFill="1" applyBorder="1" applyAlignment="1">
      <alignment horizontal="left" vertical="center" shrinkToFit="1"/>
    </xf>
    <xf numFmtId="14" fontId="30" fillId="2" borderId="4" xfId="1" applyNumberFormat="1" applyFont="1" applyFill="1" applyBorder="1" applyAlignment="1">
      <alignment horizontal="left" vertical="center" shrinkToFit="1"/>
    </xf>
    <xf numFmtId="0" fontId="31" fillId="2" borderId="2" xfId="1" applyNumberFormat="1" applyFont="1" applyFill="1" applyBorder="1" applyAlignment="1">
      <alignment horizontal="center" vertical="center" shrinkToFit="1"/>
    </xf>
    <xf numFmtId="0" fontId="31" fillId="2" borderId="4" xfId="1" applyNumberFormat="1" applyFont="1" applyFill="1" applyBorder="1" applyAlignment="1">
      <alignment horizontal="center" vertical="center" shrinkToFit="1"/>
    </xf>
    <xf numFmtId="14" fontId="20" fillId="2" borderId="1" xfId="1" applyNumberFormat="1" applyFont="1" applyFill="1" applyBorder="1" applyAlignment="1">
      <alignment horizontal="center" vertical="center" shrinkToFit="1"/>
    </xf>
    <xf numFmtId="14" fontId="8" fillId="2" borderId="1" xfId="1" applyNumberFormat="1" applyFont="1" applyFill="1" applyBorder="1" applyAlignment="1">
      <alignment horizontal="center" vertical="center" shrinkToFit="1"/>
    </xf>
    <xf numFmtId="14" fontId="5" fillId="2" borderId="2" xfId="1" applyNumberFormat="1" applyFont="1" applyFill="1" applyBorder="1" applyAlignment="1">
      <alignment horizontal="center" vertical="center" shrinkToFit="1"/>
    </xf>
    <xf numFmtId="14" fontId="5" fillId="2" borderId="4" xfId="1" applyNumberFormat="1" applyFont="1" applyFill="1" applyBorder="1" applyAlignment="1">
      <alignment horizontal="center" vertical="center" shrinkToFit="1"/>
    </xf>
    <xf numFmtId="14" fontId="20" fillId="2" borderId="2" xfId="1" applyNumberFormat="1" applyFont="1" applyFill="1" applyBorder="1" applyAlignment="1">
      <alignment horizontal="left" vertical="center" shrinkToFit="1"/>
    </xf>
    <xf numFmtId="14" fontId="20" fillId="2" borderId="3" xfId="1" applyNumberFormat="1" applyFont="1" applyFill="1" applyBorder="1" applyAlignment="1">
      <alignment horizontal="left" vertical="center" shrinkToFit="1"/>
    </xf>
    <xf numFmtId="14" fontId="20" fillId="2" borderId="4" xfId="1" applyNumberFormat="1" applyFont="1" applyFill="1" applyBorder="1" applyAlignment="1">
      <alignment horizontal="left" vertical="center" shrinkToFit="1"/>
    </xf>
    <xf numFmtId="0" fontId="22" fillId="2" borderId="2" xfId="1" applyNumberFormat="1" applyFont="1" applyFill="1" applyBorder="1" applyAlignment="1">
      <alignment horizontal="center" vertical="center" shrinkToFit="1"/>
    </xf>
    <xf numFmtId="0" fontId="22" fillId="2" borderId="4" xfId="1" applyNumberFormat="1" applyFont="1" applyFill="1" applyBorder="1" applyAlignment="1">
      <alignment horizontal="center" vertical="center" shrinkToFit="1"/>
    </xf>
    <xf numFmtId="14" fontId="24" fillId="2" borderId="0" xfId="0" applyNumberFormat="1" applyFont="1" applyFill="1" applyAlignment="1">
      <alignment horizontal="left" vertical="center" shrinkToFit="1"/>
    </xf>
    <xf numFmtId="0" fontId="35" fillId="2" borderId="0" xfId="0" applyFont="1" applyFill="1" applyAlignment="1">
      <alignment horizontal="center" vertical="center"/>
    </xf>
    <xf numFmtId="0" fontId="18" fillId="2" borderId="9" xfId="0" applyFont="1" applyFill="1" applyBorder="1" applyAlignment="1">
      <alignment horizontal="left" vertical="center"/>
    </xf>
    <xf numFmtId="14" fontId="0" fillId="2" borderId="5" xfId="0" applyNumberFormat="1" applyFill="1" applyBorder="1" applyAlignment="1">
      <alignment horizontal="center" vertical="center" shrinkToFit="1"/>
    </xf>
    <xf numFmtId="14" fontId="0" fillId="2" borderId="10" xfId="0" applyNumberFormat="1" applyFill="1" applyBorder="1" applyAlignment="1">
      <alignment horizontal="center" vertical="center" shrinkToFit="1"/>
    </xf>
    <xf numFmtId="14" fontId="3" fillId="2" borderId="5" xfId="0" applyNumberFormat="1" applyFont="1" applyFill="1" applyBorder="1" applyAlignment="1">
      <alignment horizontal="center" vertical="center" shrinkToFit="1"/>
    </xf>
    <xf numFmtId="14" fontId="3" fillId="2" borderId="10" xfId="0" applyNumberFormat="1" applyFont="1" applyFill="1" applyBorder="1" applyAlignment="1">
      <alignment horizontal="center" vertical="center" shrinkToFit="1"/>
    </xf>
    <xf numFmtId="14" fontId="5" fillId="2" borderId="11" xfId="1" applyNumberFormat="1" applyFont="1" applyFill="1" applyBorder="1" applyAlignment="1">
      <alignment horizontal="center" vertical="center" shrinkToFit="1"/>
    </xf>
    <xf numFmtId="14" fontId="5" fillId="2" borderId="6" xfId="1" applyNumberFormat="1" applyFont="1" applyFill="1" applyBorder="1" applyAlignment="1">
      <alignment horizontal="center" vertical="center" shrinkToFit="1"/>
    </xf>
    <xf numFmtId="14" fontId="5" fillId="2" borderId="7" xfId="1" applyNumberFormat="1" applyFont="1" applyFill="1" applyBorder="1" applyAlignment="1">
      <alignment horizontal="center" vertical="center" shrinkToFit="1"/>
    </xf>
    <xf numFmtId="14" fontId="5" fillId="2" borderId="12" xfId="1" applyNumberFormat="1" applyFont="1" applyFill="1" applyBorder="1" applyAlignment="1">
      <alignment horizontal="center" vertical="center" shrinkToFit="1"/>
    </xf>
    <xf numFmtId="14" fontId="5" fillId="2" borderId="13" xfId="1" applyNumberFormat="1" applyFont="1" applyFill="1" applyBorder="1" applyAlignment="1">
      <alignment horizontal="center" vertical="center" shrinkToFit="1"/>
    </xf>
    <xf numFmtId="38" fontId="7" fillId="2" borderId="5" xfId="1" applyFont="1" applyFill="1" applyBorder="1" applyAlignment="1">
      <alignment horizontal="center" vertical="center" wrapText="1" shrinkToFit="1"/>
    </xf>
    <xf numFmtId="38" fontId="7" fillId="2" borderId="10" xfId="1" applyFont="1" applyFill="1" applyBorder="1" applyAlignment="1">
      <alignment horizontal="center" vertical="center" shrinkToFit="1"/>
    </xf>
    <xf numFmtId="14" fontId="9" fillId="2" borderId="5" xfId="1" applyNumberFormat="1" applyFont="1" applyFill="1" applyBorder="1" applyAlignment="1">
      <alignment horizontal="center" vertical="center" shrinkToFit="1"/>
    </xf>
    <xf numFmtId="14" fontId="9" fillId="2" borderId="10" xfId="1" applyNumberFormat="1" applyFont="1" applyFill="1" applyBorder="1" applyAlignment="1">
      <alignment horizontal="center" vertical="center" shrinkToFit="1"/>
    </xf>
    <xf numFmtId="14" fontId="0" fillId="2" borderId="2" xfId="0" applyNumberFormat="1" applyFill="1" applyBorder="1" applyAlignment="1">
      <alignment horizontal="left" vertical="center" shrinkToFit="1"/>
    </xf>
    <xf numFmtId="14" fontId="0" fillId="2" borderId="3" xfId="0" applyNumberFormat="1" applyFill="1" applyBorder="1" applyAlignment="1">
      <alignment horizontal="left" vertical="center" shrinkToFit="1"/>
    </xf>
    <xf numFmtId="0" fontId="5" fillId="2" borderId="2" xfId="1" applyNumberFormat="1" applyFont="1" applyFill="1" applyBorder="1" applyAlignment="1">
      <alignment horizontal="center" vertical="center" shrinkToFit="1"/>
    </xf>
    <xf numFmtId="0" fontId="5" fillId="2" borderId="4" xfId="1" applyNumberFormat="1" applyFont="1" applyFill="1" applyBorder="1" applyAlignment="1">
      <alignment horizontal="center" vertical="center" shrinkToFit="1"/>
    </xf>
    <xf numFmtId="14" fontId="8" fillId="2" borderId="2" xfId="1" applyNumberFormat="1" applyFont="1" applyFill="1" applyBorder="1" applyAlignment="1">
      <alignment horizontal="center" vertical="center" shrinkToFit="1"/>
    </xf>
    <xf numFmtId="14" fontId="8" fillId="2" borderId="3" xfId="1" applyNumberFormat="1" applyFont="1" applyFill="1" applyBorder="1" applyAlignment="1">
      <alignment horizontal="center" vertical="center" shrinkToFit="1"/>
    </xf>
    <xf numFmtId="14" fontId="8" fillId="2" borderId="4" xfId="1" applyNumberFormat="1" applyFont="1" applyFill="1" applyBorder="1" applyAlignment="1">
      <alignment horizontal="center" vertical="center" shrinkToFit="1"/>
    </xf>
    <xf numFmtId="14" fontId="5" fillId="2" borderId="2" xfId="1" applyNumberFormat="1" applyFont="1" applyFill="1" applyBorder="1" applyAlignment="1">
      <alignment horizontal="left" vertical="center" shrinkToFit="1"/>
    </xf>
    <xf numFmtId="14" fontId="5" fillId="2" borderId="3" xfId="1" applyNumberFormat="1" applyFont="1" applyFill="1" applyBorder="1" applyAlignment="1">
      <alignment horizontal="left" vertical="center" shrinkToFit="1"/>
    </xf>
    <xf numFmtId="14" fontId="5" fillId="2" borderId="4" xfId="1" applyNumberFormat="1" applyFont="1" applyFill="1" applyBorder="1" applyAlignment="1">
      <alignment horizontal="left" vertical="center" shrinkToFit="1"/>
    </xf>
    <xf numFmtId="14" fontId="8" fillId="2" borderId="2" xfId="1" applyNumberFormat="1" applyFont="1" applyFill="1" applyBorder="1" applyAlignment="1">
      <alignment horizontal="left" vertical="center" shrinkToFit="1"/>
    </xf>
    <xf numFmtId="14" fontId="8" fillId="2" borderId="3" xfId="1" applyNumberFormat="1" applyFont="1" applyFill="1" applyBorder="1" applyAlignment="1">
      <alignment horizontal="left" vertical="center" shrinkToFit="1"/>
    </xf>
    <xf numFmtId="14" fontId="8" fillId="2" borderId="4" xfId="1" applyNumberFormat="1" applyFont="1" applyFill="1" applyBorder="1" applyAlignment="1">
      <alignment horizontal="left" vertical="center" shrinkToFit="1"/>
    </xf>
    <xf numFmtId="14" fontId="0" fillId="2" borderId="4" xfId="0" applyNumberFormat="1" applyFill="1" applyBorder="1" applyAlignment="1">
      <alignment horizontal="left" vertical="center" shrinkToFit="1"/>
    </xf>
    <xf numFmtId="14" fontId="5" fillId="2" borderId="15" xfId="1" applyNumberFormat="1" applyFont="1" applyFill="1" applyBorder="1" applyAlignment="1">
      <alignment horizontal="left" vertical="center" shrinkToFit="1"/>
    </xf>
    <xf numFmtId="14" fontId="5" fillId="2" borderId="3" xfId="1" applyNumberFormat="1" applyFont="1" applyFill="1" applyBorder="1" applyAlignment="1">
      <alignment horizontal="center" vertical="center" shrinkToFit="1"/>
    </xf>
    <xf numFmtId="14" fontId="26" fillId="2" borderId="1" xfId="1" applyNumberFormat="1" applyFont="1" applyFill="1" applyBorder="1" applyAlignment="1">
      <alignment horizontal="center" vertical="center" shrinkToFit="1"/>
    </xf>
    <xf numFmtId="14" fontId="30" fillId="2" borderId="2" xfId="1" applyNumberFormat="1" applyFont="1" applyFill="1" applyBorder="1" applyAlignment="1">
      <alignment horizontal="left" vertical="center" shrinkToFit="1"/>
    </xf>
    <xf numFmtId="14" fontId="30" fillId="2" borderId="3" xfId="1" applyNumberFormat="1" applyFont="1" applyFill="1" applyBorder="1" applyAlignment="1">
      <alignment horizontal="left" vertical="center" shrinkToFit="1"/>
    </xf>
    <xf numFmtId="14" fontId="30" fillId="2" borderId="4" xfId="1" applyNumberFormat="1" applyFont="1" applyFill="1" applyBorder="1" applyAlignment="1">
      <alignment horizontal="left" vertical="center" shrinkToFit="1"/>
    </xf>
    <xf numFmtId="0" fontId="31" fillId="2" borderId="2" xfId="1" applyNumberFormat="1" applyFont="1" applyFill="1" applyBorder="1" applyAlignment="1">
      <alignment horizontal="center" vertical="center" shrinkToFit="1"/>
    </xf>
    <xf numFmtId="0" fontId="31" fillId="2" borderId="4" xfId="1" applyNumberFormat="1" applyFont="1" applyFill="1" applyBorder="1" applyAlignment="1">
      <alignment horizontal="center" vertical="center" shrinkToFit="1"/>
    </xf>
    <xf numFmtId="14" fontId="30" fillId="2" borderId="2" xfId="1" applyNumberFormat="1" applyFont="1" applyFill="1" applyBorder="1" applyAlignment="1">
      <alignment horizontal="center" vertical="center" shrinkToFit="1"/>
    </xf>
    <xf numFmtId="14" fontId="30" fillId="2" borderId="3" xfId="1" applyNumberFormat="1" applyFont="1" applyFill="1" applyBorder="1" applyAlignment="1">
      <alignment horizontal="center" vertical="center" shrinkToFit="1"/>
    </xf>
    <xf numFmtId="14" fontId="30" fillId="2" borderId="4" xfId="1" applyNumberFormat="1" applyFont="1" applyFill="1" applyBorder="1" applyAlignment="1">
      <alignment horizontal="center" vertical="center" shrinkToFit="1"/>
    </xf>
    <xf numFmtId="14" fontId="31" fillId="2" borderId="2" xfId="1" applyNumberFormat="1" applyFont="1" applyFill="1" applyBorder="1" applyAlignment="1">
      <alignment horizontal="left" vertical="center" shrinkToFit="1"/>
    </xf>
    <xf numFmtId="14" fontId="31" fillId="2" borderId="3" xfId="1" applyNumberFormat="1" applyFont="1" applyFill="1" applyBorder="1" applyAlignment="1">
      <alignment horizontal="left" vertical="center" shrinkToFit="1"/>
    </xf>
    <xf numFmtId="14" fontId="31" fillId="2" borderId="4" xfId="1" applyNumberFormat="1" applyFont="1" applyFill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16F3F-45F2-48EE-A888-6630CA4DCD11}">
  <sheetPr>
    <tabColor theme="0"/>
  </sheetPr>
  <dimension ref="A1:J36"/>
  <sheetViews>
    <sheetView tabSelected="1" view="pageBreakPreview" zoomScale="130" zoomScaleNormal="100" zoomScaleSheetLayoutView="130" workbookViewId="0">
      <selection activeCell="L11" sqref="L11"/>
    </sheetView>
  </sheetViews>
  <sheetFormatPr defaultRowHeight="18.75"/>
  <cols>
    <col min="1" max="1" width="3.5" style="1" customWidth="1"/>
    <col min="2" max="2" width="7.375" style="1" customWidth="1"/>
    <col min="3" max="3" width="13.75" style="1" customWidth="1"/>
    <col min="4" max="4" width="9.25" style="1" customWidth="1"/>
    <col min="5" max="5" width="3.25" style="1" customWidth="1"/>
    <col min="6" max="6" width="9.25" style="1" customWidth="1"/>
    <col min="7" max="8" width="3.5" style="1" customWidth="1"/>
    <col min="9" max="9" width="13" style="2" customWidth="1"/>
    <col min="10" max="10" width="20.25" style="1" customWidth="1"/>
    <col min="11" max="16384" width="9" style="1"/>
  </cols>
  <sheetData>
    <row r="1" spans="1:10">
      <c r="A1" s="92" t="s">
        <v>42</v>
      </c>
      <c r="B1" s="92"/>
      <c r="C1" s="92"/>
    </row>
    <row r="2" spans="1:10">
      <c r="A2" s="93" t="s">
        <v>52</v>
      </c>
      <c r="B2" s="93"/>
      <c r="C2" s="93"/>
      <c r="D2" s="93"/>
      <c r="E2" s="93"/>
      <c r="F2" s="93"/>
      <c r="G2" s="93"/>
      <c r="H2" s="93"/>
      <c r="I2" s="93"/>
      <c r="J2" s="93"/>
    </row>
    <row r="3" spans="1:10">
      <c r="A3" s="94" t="s">
        <v>43</v>
      </c>
      <c r="B3" s="94"/>
      <c r="C3" s="94"/>
      <c r="D3" s="94"/>
      <c r="E3" s="94"/>
      <c r="F3" s="94"/>
      <c r="G3" s="50"/>
      <c r="H3" s="50"/>
      <c r="I3" s="50"/>
      <c r="J3" s="50"/>
    </row>
    <row r="4" spans="1:10" s="3" customFormat="1" ht="19.5" customHeight="1">
      <c r="A4" s="95" t="s">
        <v>0</v>
      </c>
      <c r="B4" s="97" t="s">
        <v>44</v>
      </c>
      <c r="C4" s="97" t="s">
        <v>24</v>
      </c>
      <c r="D4" s="99" t="s">
        <v>1</v>
      </c>
      <c r="E4" s="100"/>
      <c r="F4" s="101"/>
      <c r="G4" s="99" t="s">
        <v>5</v>
      </c>
      <c r="H4" s="101"/>
      <c r="I4" s="104" t="s">
        <v>45</v>
      </c>
      <c r="J4" s="106" t="s">
        <v>11</v>
      </c>
    </row>
    <row r="5" spans="1:10" s="3" customFormat="1" ht="12" customHeight="1">
      <c r="A5" s="96"/>
      <c r="B5" s="98"/>
      <c r="C5" s="98"/>
      <c r="D5" s="4" t="s">
        <v>2</v>
      </c>
      <c r="E5" s="5" t="s">
        <v>4</v>
      </c>
      <c r="F5" s="6" t="s">
        <v>3</v>
      </c>
      <c r="G5" s="102"/>
      <c r="H5" s="103"/>
      <c r="I5" s="105"/>
      <c r="J5" s="107"/>
    </row>
    <row r="6" spans="1:10" s="3" customFormat="1" ht="18" customHeight="1">
      <c r="A6" s="40">
        <v>1</v>
      </c>
      <c r="B6" s="41"/>
      <c r="C6" s="41"/>
      <c r="D6" s="42"/>
      <c r="E6" s="43" t="s">
        <v>4</v>
      </c>
      <c r="F6" s="44"/>
      <c r="G6" s="83"/>
      <c r="H6" s="83"/>
      <c r="I6" s="45"/>
      <c r="J6" s="41"/>
    </row>
    <row r="7" spans="1:10" s="3" customFormat="1" ht="18" customHeight="1">
      <c r="A7" s="39">
        <v>2</v>
      </c>
      <c r="B7" s="41"/>
      <c r="C7" s="41"/>
      <c r="D7" s="42"/>
      <c r="E7" s="43" t="s">
        <v>4</v>
      </c>
      <c r="F7" s="44"/>
      <c r="G7" s="83"/>
      <c r="H7" s="83"/>
      <c r="I7" s="45"/>
      <c r="J7" s="41"/>
    </row>
    <row r="8" spans="1:10" s="3" customFormat="1" ht="18" customHeight="1">
      <c r="A8" s="40">
        <v>3</v>
      </c>
      <c r="B8" s="41"/>
      <c r="C8" s="41"/>
      <c r="D8" s="42"/>
      <c r="E8" s="43" t="s">
        <v>4</v>
      </c>
      <c r="F8" s="44"/>
      <c r="G8" s="83"/>
      <c r="H8" s="83"/>
      <c r="I8" s="45"/>
      <c r="J8" s="41"/>
    </row>
    <row r="9" spans="1:10" s="3" customFormat="1" ht="18" customHeight="1">
      <c r="A9" s="39"/>
      <c r="B9" s="7"/>
      <c r="C9" s="7"/>
      <c r="D9" s="8"/>
      <c r="E9" s="11"/>
      <c r="F9" s="9"/>
      <c r="G9" s="84"/>
      <c r="H9" s="84"/>
      <c r="I9" s="10"/>
      <c r="J9" s="34"/>
    </row>
    <row r="10" spans="1:10" s="3" customFormat="1" ht="18" customHeight="1">
      <c r="A10" s="39"/>
      <c r="B10" s="7"/>
      <c r="C10" s="7"/>
      <c r="D10" s="8"/>
      <c r="E10" s="11"/>
      <c r="F10" s="9"/>
      <c r="G10" s="84"/>
      <c r="H10" s="84"/>
      <c r="I10" s="10"/>
      <c r="J10" s="34"/>
    </row>
    <row r="11" spans="1:10" s="3" customFormat="1" ht="20.25" customHeight="1">
      <c r="A11" s="39"/>
      <c r="B11" s="7"/>
      <c r="C11" s="7"/>
      <c r="D11" s="8"/>
      <c r="E11" s="11"/>
      <c r="F11" s="9"/>
      <c r="G11" s="84"/>
      <c r="H11" s="84"/>
      <c r="I11" s="10"/>
      <c r="J11" s="34"/>
    </row>
    <row r="12" spans="1:10" s="3" customFormat="1" ht="20.25" customHeight="1">
      <c r="A12" s="39"/>
      <c r="B12" s="7"/>
      <c r="C12" s="7"/>
      <c r="D12" s="8"/>
      <c r="E12" s="11"/>
      <c r="F12" s="12"/>
      <c r="G12" s="84"/>
      <c r="H12" s="84"/>
      <c r="I12" s="10"/>
      <c r="J12" s="34"/>
    </row>
    <row r="13" spans="1:10" s="3" customFormat="1" ht="20.25" customHeight="1" thickBot="1">
      <c r="A13" s="39"/>
      <c r="B13" s="7"/>
      <c r="C13" s="7"/>
      <c r="D13" s="8"/>
      <c r="E13" s="11"/>
      <c r="F13" s="12"/>
      <c r="G13" s="84"/>
      <c r="H13" s="84"/>
      <c r="I13" s="13"/>
      <c r="J13" s="34"/>
    </row>
    <row r="14" spans="1:10" ht="29.25" customHeight="1" thickBot="1">
      <c r="B14" s="14"/>
      <c r="C14" s="14" t="s">
        <v>15</v>
      </c>
      <c r="D14" s="115" t="s">
        <v>21</v>
      </c>
      <c r="E14" s="116"/>
      <c r="F14" s="116"/>
      <c r="G14" s="116"/>
      <c r="H14" s="122"/>
      <c r="I14" s="15">
        <f>SUM(I6:I13)</f>
        <v>0</v>
      </c>
      <c r="J14" s="35"/>
    </row>
    <row r="15" spans="1:10">
      <c r="D15" s="16"/>
      <c r="E15" s="16"/>
      <c r="F15" s="16"/>
      <c r="G15" s="16"/>
      <c r="H15" s="16"/>
      <c r="I15" s="17"/>
      <c r="J15" s="18"/>
    </row>
    <row r="17" spans="1:10" s="3" customFormat="1" ht="18" customHeight="1">
      <c r="A17" s="19" t="s">
        <v>0</v>
      </c>
      <c r="B17" s="20" t="s">
        <v>10</v>
      </c>
      <c r="C17" s="20" t="s">
        <v>24</v>
      </c>
      <c r="D17" s="85" t="s">
        <v>6</v>
      </c>
      <c r="E17" s="123"/>
      <c r="F17" s="86"/>
      <c r="G17" s="85" t="s">
        <v>7</v>
      </c>
      <c r="H17" s="86"/>
      <c r="I17" s="21" t="s">
        <v>23</v>
      </c>
      <c r="J17" s="36" t="s">
        <v>11</v>
      </c>
    </row>
    <row r="18" spans="1:10" s="3" customFormat="1" ht="21.75" customHeight="1">
      <c r="A18" s="40"/>
      <c r="B18" s="51"/>
      <c r="C18" s="41"/>
      <c r="D18" s="87"/>
      <c r="E18" s="88"/>
      <c r="F18" s="89"/>
      <c r="G18" s="90"/>
      <c r="H18" s="91"/>
      <c r="I18" s="45"/>
      <c r="J18" s="46"/>
    </row>
    <row r="19" spans="1:10" s="3" customFormat="1" ht="21.75" customHeight="1">
      <c r="A19" s="40"/>
      <c r="B19" s="51"/>
      <c r="C19" s="41"/>
      <c r="D19" s="42"/>
      <c r="E19" s="75"/>
      <c r="F19" s="44"/>
      <c r="G19" s="76"/>
      <c r="H19" s="77"/>
      <c r="I19" s="45"/>
      <c r="J19" s="46"/>
    </row>
    <row r="20" spans="1:10" s="3" customFormat="1" ht="21.75" customHeight="1">
      <c r="A20" s="40"/>
      <c r="B20" s="51"/>
      <c r="C20" s="41"/>
      <c r="D20" s="87"/>
      <c r="E20" s="88"/>
      <c r="F20" s="89"/>
      <c r="G20" s="110"/>
      <c r="H20" s="111"/>
      <c r="I20" s="45"/>
      <c r="J20" s="34"/>
    </row>
    <row r="21" spans="1:10" s="3" customFormat="1" ht="21.75" customHeight="1">
      <c r="A21" s="40"/>
      <c r="B21" s="51"/>
      <c r="C21" s="7"/>
      <c r="D21" s="112"/>
      <c r="E21" s="113"/>
      <c r="F21" s="114"/>
      <c r="G21" s="110"/>
      <c r="H21" s="111"/>
      <c r="I21" s="10"/>
      <c r="J21" s="37"/>
    </row>
    <row r="22" spans="1:10" ht="29.25" customHeight="1">
      <c r="B22" s="14"/>
      <c r="C22" s="14" t="s">
        <v>8</v>
      </c>
      <c r="D22" s="115" t="s">
        <v>22</v>
      </c>
      <c r="E22" s="116"/>
      <c r="F22" s="116"/>
      <c r="G22" s="116"/>
      <c r="H22" s="117"/>
      <c r="I22" s="47">
        <f>SUM(I18:I21)</f>
        <v>0</v>
      </c>
      <c r="J22" s="22"/>
    </row>
    <row r="23" spans="1:10" ht="29.25" customHeight="1" thickBot="1">
      <c r="B23" s="14"/>
      <c r="C23" s="14" t="s">
        <v>9</v>
      </c>
      <c r="D23" s="118" t="s">
        <v>12</v>
      </c>
      <c r="E23" s="119"/>
      <c r="F23" s="119"/>
      <c r="G23" s="119"/>
      <c r="H23" s="120"/>
      <c r="I23" s="48">
        <v>0</v>
      </c>
      <c r="J23" s="38" t="s">
        <v>35</v>
      </c>
    </row>
    <row r="24" spans="1:10" ht="29.25" customHeight="1" thickBot="1">
      <c r="B24" s="23"/>
      <c r="C24" s="23" t="s">
        <v>14</v>
      </c>
      <c r="D24" s="118" t="s">
        <v>13</v>
      </c>
      <c r="E24" s="119"/>
      <c r="F24" s="119"/>
      <c r="G24" s="119"/>
      <c r="H24" s="120"/>
      <c r="I24" s="49">
        <f>SUM(I22:I23)</f>
        <v>0</v>
      </c>
      <c r="J24" s="18"/>
    </row>
    <row r="25" spans="1:10" ht="18" customHeight="1">
      <c r="B25" s="23"/>
      <c r="C25" s="14"/>
      <c r="D25" s="24"/>
      <c r="E25" s="24"/>
      <c r="F25" s="24"/>
      <c r="G25" s="24"/>
      <c r="H25" s="24"/>
      <c r="I25" s="17"/>
      <c r="J25" s="18"/>
    </row>
    <row r="26" spans="1:10" ht="29.25" customHeight="1">
      <c r="B26" s="23"/>
      <c r="C26" s="14" t="s">
        <v>16</v>
      </c>
      <c r="D26" s="108" t="s">
        <v>27</v>
      </c>
      <c r="E26" s="109"/>
      <c r="F26" s="109"/>
      <c r="G26" s="109"/>
      <c r="H26" s="121"/>
      <c r="I26" s="25">
        <f>I14+I24</f>
        <v>0</v>
      </c>
      <c r="J26" s="22"/>
    </row>
    <row r="27" spans="1:10" ht="29.25" customHeight="1">
      <c r="B27" s="23"/>
      <c r="C27" s="14" t="s">
        <v>17</v>
      </c>
      <c r="D27" s="108" t="s">
        <v>29</v>
      </c>
      <c r="E27" s="109"/>
      <c r="F27" s="109"/>
      <c r="G27" s="109"/>
      <c r="H27" s="26"/>
      <c r="I27" s="25">
        <f>I26*10/110</f>
        <v>0</v>
      </c>
      <c r="J27" s="22"/>
    </row>
    <row r="28" spans="1:10" ht="29.25" customHeight="1">
      <c r="B28" s="23"/>
      <c r="C28" s="14" t="s">
        <v>18</v>
      </c>
      <c r="D28" s="108" t="s">
        <v>28</v>
      </c>
      <c r="E28" s="109"/>
      <c r="F28" s="109"/>
      <c r="G28" s="109"/>
      <c r="H28" s="26"/>
      <c r="I28" s="25">
        <f>I26-I27</f>
        <v>0</v>
      </c>
      <c r="J28" s="22"/>
    </row>
    <row r="29" spans="1:10" ht="29.25" customHeight="1" thickBot="1">
      <c r="B29" s="23"/>
      <c r="C29" s="14" t="s">
        <v>19</v>
      </c>
      <c r="D29" s="108" t="s">
        <v>30</v>
      </c>
      <c r="E29" s="109"/>
      <c r="F29" s="109"/>
      <c r="G29" s="109"/>
      <c r="H29" s="26"/>
      <c r="I29" s="27">
        <f>ROUNDDOWN((I28*2/3),-2)</f>
        <v>0</v>
      </c>
      <c r="J29" s="28" t="s">
        <v>25</v>
      </c>
    </row>
    <row r="30" spans="1:10" ht="29.25" customHeight="1" thickBot="1">
      <c r="B30" s="23"/>
      <c r="C30" s="14" t="s">
        <v>20</v>
      </c>
      <c r="D30" s="108" t="s">
        <v>50</v>
      </c>
      <c r="E30" s="109"/>
      <c r="F30" s="109"/>
      <c r="G30" s="109"/>
      <c r="H30" s="26"/>
      <c r="I30" s="29">
        <f>IF(K5=1,IF(I29&gt;100000,"100,000",I29),IF(I29&gt;100000,"100,000",I29))</f>
        <v>0</v>
      </c>
      <c r="J30" s="30" t="s">
        <v>26</v>
      </c>
    </row>
    <row r="32" spans="1:10">
      <c r="A32" s="31"/>
      <c r="B32" s="32"/>
    </row>
    <row r="33" spans="1:2">
      <c r="A33" s="33"/>
      <c r="B33" s="32"/>
    </row>
    <row r="34" spans="1:2">
      <c r="A34" s="33"/>
      <c r="B34" s="32"/>
    </row>
    <row r="35" spans="1:2">
      <c r="A35" s="33"/>
      <c r="B35" s="32"/>
    </row>
    <row r="36" spans="1:2">
      <c r="A36" s="33"/>
      <c r="B36" s="32"/>
    </row>
  </sheetData>
  <mergeCells count="35">
    <mergeCell ref="G6:H6"/>
    <mergeCell ref="G7:H7"/>
    <mergeCell ref="G10:H10"/>
    <mergeCell ref="D30:G30"/>
    <mergeCell ref="D20:F20"/>
    <mergeCell ref="G20:H20"/>
    <mergeCell ref="D21:F21"/>
    <mergeCell ref="G21:H21"/>
    <mergeCell ref="D22:H22"/>
    <mergeCell ref="D23:H23"/>
    <mergeCell ref="D24:H24"/>
    <mergeCell ref="D26:H26"/>
    <mergeCell ref="D27:G27"/>
    <mergeCell ref="D28:G28"/>
    <mergeCell ref="D29:G29"/>
    <mergeCell ref="G13:H13"/>
    <mergeCell ref="A1:C1"/>
    <mergeCell ref="A2:J2"/>
    <mergeCell ref="A3:F3"/>
    <mergeCell ref="A4:A5"/>
    <mergeCell ref="B4:B5"/>
    <mergeCell ref="C4:C5"/>
    <mergeCell ref="D4:F4"/>
    <mergeCell ref="G4:H5"/>
    <mergeCell ref="I4:I5"/>
    <mergeCell ref="J4:J5"/>
    <mergeCell ref="G8:H8"/>
    <mergeCell ref="G9:H9"/>
    <mergeCell ref="G11:H11"/>
    <mergeCell ref="G17:H17"/>
    <mergeCell ref="D18:F18"/>
    <mergeCell ref="G18:H18"/>
    <mergeCell ref="G12:H12"/>
    <mergeCell ref="D14:H14"/>
    <mergeCell ref="D17:F17"/>
  </mergeCells>
  <phoneticPr fontId="2"/>
  <pageMargins left="0.51181102362204722" right="0.31496062992125984" top="0.74803149606299213" bottom="0.7480314960629921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C34C9-982F-4E59-B0AC-0EBBFC5D94A5}">
  <sheetPr>
    <tabColor rgb="FFFFC000"/>
  </sheetPr>
  <dimension ref="A1:J32"/>
  <sheetViews>
    <sheetView view="pageBreakPreview" zoomScale="130" zoomScaleNormal="100" zoomScaleSheetLayoutView="130" workbookViewId="0">
      <selection activeCell="R12" sqref="R12"/>
    </sheetView>
  </sheetViews>
  <sheetFormatPr defaultRowHeight="18.75"/>
  <cols>
    <col min="1" max="1" width="3.5" style="1" customWidth="1"/>
    <col min="2" max="2" width="7.375" style="1" customWidth="1"/>
    <col min="3" max="3" width="13.75" style="1" customWidth="1"/>
    <col min="4" max="4" width="8.625" style="1" customWidth="1"/>
    <col min="5" max="5" width="3.25" style="1" customWidth="1"/>
    <col min="6" max="6" width="8.625" style="1" customWidth="1"/>
    <col min="7" max="8" width="3.5" style="1" customWidth="1"/>
    <col min="9" max="9" width="13" style="2" customWidth="1"/>
    <col min="10" max="10" width="21.875" style="1" customWidth="1"/>
    <col min="11" max="16384" width="9" style="1"/>
  </cols>
  <sheetData>
    <row r="1" spans="1:10">
      <c r="A1" s="92" t="s">
        <v>42</v>
      </c>
      <c r="B1" s="92"/>
      <c r="C1" s="92"/>
      <c r="D1" s="52"/>
      <c r="E1" s="52"/>
      <c r="F1" s="52"/>
      <c r="G1" s="52"/>
      <c r="H1" s="52"/>
      <c r="I1" s="53"/>
      <c r="J1" s="52"/>
    </row>
    <row r="2" spans="1:10">
      <c r="A2" s="93" t="s">
        <v>52</v>
      </c>
      <c r="B2" s="93"/>
      <c r="C2" s="93"/>
      <c r="D2" s="93"/>
      <c r="E2" s="93"/>
      <c r="F2" s="93"/>
      <c r="G2" s="93"/>
      <c r="H2" s="93"/>
      <c r="I2" s="93"/>
      <c r="J2" s="93"/>
    </row>
    <row r="3" spans="1:10">
      <c r="A3" s="94" t="s">
        <v>43</v>
      </c>
      <c r="B3" s="94"/>
      <c r="C3" s="94"/>
      <c r="D3" s="94"/>
      <c r="E3" s="94"/>
      <c r="F3" s="94"/>
      <c r="G3" s="50"/>
      <c r="H3" s="50"/>
      <c r="I3" s="50"/>
      <c r="J3" s="50"/>
    </row>
    <row r="4" spans="1:10" s="3" customFormat="1" ht="19.5" customHeight="1">
      <c r="A4" s="95" t="s">
        <v>0</v>
      </c>
      <c r="B4" s="97" t="s">
        <v>44</v>
      </c>
      <c r="C4" s="97" t="s">
        <v>24</v>
      </c>
      <c r="D4" s="99" t="s">
        <v>1</v>
      </c>
      <c r="E4" s="100"/>
      <c r="F4" s="101"/>
      <c r="G4" s="99" t="s">
        <v>5</v>
      </c>
      <c r="H4" s="101"/>
      <c r="I4" s="104" t="s">
        <v>45</v>
      </c>
      <c r="J4" s="106" t="s">
        <v>11</v>
      </c>
    </row>
    <row r="5" spans="1:10" s="3" customFormat="1" ht="12" customHeight="1">
      <c r="A5" s="96"/>
      <c r="B5" s="98"/>
      <c r="C5" s="98"/>
      <c r="D5" s="4" t="s">
        <v>2</v>
      </c>
      <c r="E5" s="5" t="s">
        <v>4</v>
      </c>
      <c r="F5" s="6" t="s">
        <v>3</v>
      </c>
      <c r="G5" s="102"/>
      <c r="H5" s="103"/>
      <c r="I5" s="105"/>
      <c r="J5" s="107"/>
    </row>
    <row r="6" spans="1:10" s="3" customFormat="1" ht="18" customHeight="1">
      <c r="A6" s="54">
        <v>1</v>
      </c>
      <c r="B6" s="55" t="s">
        <v>31</v>
      </c>
      <c r="C6" s="55" t="s">
        <v>32</v>
      </c>
      <c r="D6" s="56" t="s">
        <v>33</v>
      </c>
      <c r="E6" s="57" t="s">
        <v>4</v>
      </c>
      <c r="F6" s="58" t="s">
        <v>34</v>
      </c>
      <c r="G6" s="124" t="s">
        <v>38</v>
      </c>
      <c r="H6" s="124"/>
      <c r="I6" s="59">
        <v>7480</v>
      </c>
      <c r="J6" s="55" t="s">
        <v>36</v>
      </c>
    </row>
    <row r="7" spans="1:10" s="3" customFormat="1" ht="18" customHeight="1">
      <c r="A7" s="54">
        <v>2</v>
      </c>
      <c r="B7" s="55" t="s">
        <v>31</v>
      </c>
      <c r="C7" s="55" t="s">
        <v>32</v>
      </c>
      <c r="D7" s="56" t="s">
        <v>33</v>
      </c>
      <c r="E7" s="57" t="s">
        <v>4</v>
      </c>
      <c r="F7" s="58" t="s">
        <v>34</v>
      </c>
      <c r="G7" s="124" t="s">
        <v>38</v>
      </c>
      <c r="H7" s="124"/>
      <c r="I7" s="59">
        <v>7480</v>
      </c>
      <c r="J7" s="55" t="s">
        <v>48</v>
      </c>
    </row>
    <row r="8" spans="1:10" s="3" customFormat="1" ht="18" customHeight="1">
      <c r="A8" s="54">
        <v>3</v>
      </c>
      <c r="B8" s="55" t="s">
        <v>31</v>
      </c>
      <c r="C8" s="55" t="s">
        <v>37</v>
      </c>
      <c r="D8" s="56" t="s">
        <v>39</v>
      </c>
      <c r="E8" s="57" t="s">
        <v>4</v>
      </c>
      <c r="F8" s="58" t="s">
        <v>34</v>
      </c>
      <c r="G8" s="124" t="s">
        <v>38</v>
      </c>
      <c r="H8" s="124"/>
      <c r="I8" s="59">
        <v>10440</v>
      </c>
      <c r="J8" s="55" t="s">
        <v>40</v>
      </c>
    </row>
    <row r="9" spans="1:10" s="3" customFormat="1" ht="18" customHeight="1">
      <c r="A9" s="54"/>
      <c r="B9" s="55"/>
      <c r="C9" s="55"/>
      <c r="D9" s="56"/>
      <c r="E9" s="57"/>
      <c r="F9" s="58"/>
      <c r="G9" s="124"/>
      <c r="H9" s="124"/>
      <c r="I9" s="59"/>
      <c r="J9" s="55"/>
    </row>
    <row r="10" spans="1:10" s="3" customFormat="1" ht="18" customHeight="1">
      <c r="A10" s="54"/>
      <c r="B10" s="55"/>
      <c r="C10" s="55"/>
      <c r="D10" s="56"/>
      <c r="E10" s="60"/>
      <c r="F10" s="58"/>
      <c r="G10" s="124"/>
      <c r="H10" s="124"/>
      <c r="I10" s="59"/>
      <c r="J10" s="61"/>
    </row>
    <row r="11" spans="1:10" s="3" customFormat="1" ht="20.25" customHeight="1">
      <c r="A11" s="39"/>
      <c r="B11" s="7"/>
      <c r="C11" s="7"/>
      <c r="D11" s="8"/>
      <c r="E11" s="11"/>
      <c r="F11" s="9"/>
      <c r="G11" s="84"/>
      <c r="H11" s="84"/>
      <c r="I11" s="10"/>
      <c r="J11" s="34"/>
    </row>
    <row r="12" spans="1:10" s="3" customFormat="1" ht="20.25" customHeight="1">
      <c r="A12" s="39"/>
      <c r="B12" s="7"/>
      <c r="C12" s="7"/>
      <c r="D12" s="8"/>
      <c r="E12" s="11"/>
      <c r="F12" s="12"/>
      <c r="G12" s="84"/>
      <c r="H12" s="84"/>
      <c r="I12" s="10"/>
      <c r="J12" s="34"/>
    </row>
    <row r="13" spans="1:10" s="3" customFormat="1" ht="20.25" customHeight="1" thickBot="1">
      <c r="A13" s="39"/>
      <c r="B13" s="7"/>
      <c r="C13" s="7"/>
      <c r="D13" s="8"/>
      <c r="E13" s="11"/>
      <c r="F13" s="12"/>
      <c r="G13" s="84"/>
      <c r="H13" s="84"/>
      <c r="I13" s="13"/>
      <c r="J13" s="34"/>
    </row>
    <row r="14" spans="1:10" ht="29.25" customHeight="1" thickBot="1">
      <c r="B14" s="14"/>
      <c r="C14" s="14" t="s">
        <v>15</v>
      </c>
      <c r="D14" s="115" t="s">
        <v>21</v>
      </c>
      <c r="E14" s="116"/>
      <c r="F14" s="116"/>
      <c r="G14" s="116"/>
      <c r="H14" s="122"/>
      <c r="I14" s="72">
        <f>SUM(I6:I13)</f>
        <v>25400</v>
      </c>
      <c r="J14" s="35"/>
    </row>
    <row r="15" spans="1:10">
      <c r="D15" s="16"/>
      <c r="E15" s="16"/>
      <c r="F15" s="16"/>
      <c r="G15" s="16"/>
      <c r="H15" s="16"/>
      <c r="I15" s="17"/>
      <c r="J15" s="18"/>
    </row>
    <row r="17" spans="1:10" s="3" customFormat="1" ht="18" customHeight="1">
      <c r="A17" s="19" t="s">
        <v>0</v>
      </c>
      <c r="B17" s="20" t="s">
        <v>10</v>
      </c>
      <c r="C17" s="20" t="s">
        <v>24</v>
      </c>
      <c r="D17" s="85" t="s">
        <v>6</v>
      </c>
      <c r="E17" s="123"/>
      <c r="F17" s="86"/>
      <c r="G17" s="85" t="s">
        <v>7</v>
      </c>
      <c r="H17" s="86"/>
      <c r="I17" s="21" t="s">
        <v>23</v>
      </c>
      <c r="J17" s="36" t="s">
        <v>11</v>
      </c>
    </row>
    <row r="18" spans="1:10" s="3" customFormat="1" ht="21.75" customHeight="1">
      <c r="A18" s="62">
        <v>1</v>
      </c>
      <c r="B18" s="63" t="s">
        <v>46</v>
      </c>
      <c r="C18" s="64" t="s">
        <v>32</v>
      </c>
      <c r="D18" s="125" t="s">
        <v>47</v>
      </c>
      <c r="E18" s="126"/>
      <c r="F18" s="127"/>
      <c r="G18" s="128">
        <v>2</v>
      </c>
      <c r="H18" s="129"/>
      <c r="I18" s="65">
        <v>33000</v>
      </c>
      <c r="J18" s="66" t="s">
        <v>41</v>
      </c>
    </row>
    <row r="19" spans="1:10" s="3" customFormat="1" ht="21.75" customHeight="1">
      <c r="A19" s="62">
        <v>2</v>
      </c>
      <c r="B19" s="63" t="s">
        <v>46</v>
      </c>
      <c r="C19" s="64" t="s">
        <v>32</v>
      </c>
      <c r="D19" s="125" t="s">
        <v>47</v>
      </c>
      <c r="E19" s="126"/>
      <c r="F19" s="127"/>
      <c r="G19" s="128">
        <v>2</v>
      </c>
      <c r="H19" s="129"/>
      <c r="I19" s="65">
        <v>33000</v>
      </c>
      <c r="J19" s="66" t="s">
        <v>49</v>
      </c>
    </row>
    <row r="20" spans="1:10" s="3" customFormat="1" ht="21.75" customHeight="1">
      <c r="A20" s="62"/>
      <c r="B20" s="63"/>
      <c r="C20" s="64"/>
      <c r="D20" s="78"/>
      <c r="E20" s="79"/>
      <c r="F20" s="80"/>
      <c r="G20" s="81"/>
      <c r="H20" s="82"/>
      <c r="I20" s="65"/>
      <c r="J20" s="66"/>
    </row>
    <row r="21" spans="1:10" s="3" customFormat="1" ht="21.75" customHeight="1">
      <c r="A21" s="62"/>
      <c r="B21" s="63"/>
      <c r="C21" s="64"/>
      <c r="D21" s="130"/>
      <c r="E21" s="131"/>
      <c r="F21" s="132"/>
      <c r="G21" s="128"/>
      <c r="H21" s="129"/>
      <c r="I21" s="65"/>
      <c r="J21" s="67"/>
    </row>
    <row r="22" spans="1:10" ht="29.25" customHeight="1">
      <c r="A22" s="68"/>
      <c r="B22" s="69"/>
      <c r="C22" s="69" t="s">
        <v>8</v>
      </c>
      <c r="D22" s="133" t="s">
        <v>22</v>
      </c>
      <c r="E22" s="134"/>
      <c r="F22" s="134"/>
      <c r="G22" s="134"/>
      <c r="H22" s="135"/>
      <c r="I22" s="70">
        <f>SUM(I18:I21)</f>
        <v>66000</v>
      </c>
      <c r="J22" s="71"/>
    </row>
    <row r="23" spans="1:10" ht="29.25" customHeight="1" thickBot="1">
      <c r="B23" s="14"/>
      <c r="C23" s="14" t="s">
        <v>9</v>
      </c>
      <c r="D23" s="118" t="s">
        <v>12</v>
      </c>
      <c r="E23" s="119"/>
      <c r="F23" s="119"/>
      <c r="G23" s="119"/>
      <c r="H23" s="120"/>
      <c r="I23" s="73">
        <v>-4400</v>
      </c>
      <c r="J23" s="38" t="s">
        <v>51</v>
      </c>
    </row>
    <row r="24" spans="1:10" ht="29.25" customHeight="1" thickBot="1">
      <c r="B24" s="23"/>
      <c r="C24" s="23" t="s">
        <v>14</v>
      </c>
      <c r="D24" s="118" t="s">
        <v>13</v>
      </c>
      <c r="E24" s="119"/>
      <c r="F24" s="119"/>
      <c r="G24" s="119"/>
      <c r="H24" s="120"/>
      <c r="I24" s="74">
        <f>SUM(I22:I23)</f>
        <v>61600</v>
      </c>
      <c r="J24" s="18"/>
    </row>
    <row r="25" spans="1:10" ht="18" customHeight="1">
      <c r="B25" s="23"/>
      <c r="C25" s="14"/>
      <c r="D25" s="24"/>
      <c r="E25" s="24"/>
      <c r="F25" s="24"/>
      <c r="G25" s="24"/>
      <c r="H25" s="24"/>
      <c r="I25" s="17"/>
      <c r="J25" s="18"/>
    </row>
    <row r="26" spans="1:10" ht="29.25" customHeight="1">
      <c r="B26" s="23"/>
      <c r="C26" s="14" t="s">
        <v>16</v>
      </c>
      <c r="D26" s="108" t="s">
        <v>27</v>
      </c>
      <c r="E26" s="109"/>
      <c r="F26" s="109"/>
      <c r="G26" s="109"/>
      <c r="H26" s="121"/>
      <c r="I26" s="25">
        <f>I14+I24</f>
        <v>87000</v>
      </c>
      <c r="J26" s="22"/>
    </row>
    <row r="27" spans="1:10" ht="29.25" customHeight="1">
      <c r="B27" s="23"/>
      <c r="C27" s="14" t="s">
        <v>17</v>
      </c>
      <c r="D27" s="108" t="s">
        <v>29</v>
      </c>
      <c r="E27" s="109"/>
      <c r="F27" s="109"/>
      <c r="G27" s="109"/>
      <c r="H27" s="26"/>
      <c r="I27" s="25">
        <f>I26*10/110</f>
        <v>7909.090909090909</v>
      </c>
      <c r="J27" s="22"/>
    </row>
    <row r="28" spans="1:10" ht="29.25" customHeight="1">
      <c r="B28" s="23"/>
      <c r="C28" s="14" t="s">
        <v>18</v>
      </c>
      <c r="D28" s="108" t="s">
        <v>28</v>
      </c>
      <c r="E28" s="109"/>
      <c r="F28" s="109"/>
      <c r="G28" s="109"/>
      <c r="H28" s="26"/>
      <c r="I28" s="25">
        <f>I26-I27</f>
        <v>79090.909090909088</v>
      </c>
      <c r="J28" s="22"/>
    </row>
    <row r="29" spans="1:10" ht="29.25" customHeight="1" thickBot="1">
      <c r="B29" s="23"/>
      <c r="C29" s="14" t="s">
        <v>19</v>
      </c>
      <c r="D29" s="108" t="s">
        <v>30</v>
      </c>
      <c r="E29" s="109"/>
      <c r="F29" s="109"/>
      <c r="G29" s="109"/>
      <c r="H29" s="26"/>
      <c r="I29" s="27">
        <f>ROUNDDOWN((I28*2/3),-2)</f>
        <v>52700</v>
      </c>
      <c r="J29" s="28" t="s">
        <v>25</v>
      </c>
    </row>
    <row r="30" spans="1:10" ht="29.25" customHeight="1" thickBot="1">
      <c r="B30" s="23"/>
      <c r="C30" s="14" t="s">
        <v>20</v>
      </c>
      <c r="D30" s="108" t="s">
        <v>50</v>
      </c>
      <c r="E30" s="109"/>
      <c r="F30" s="109"/>
      <c r="G30" s="109"/>
      <c r="H30" s="26"/>
      <c r="I30" s="29">
        <f>IF(K5=1,IF(I29&gt;100000,"100,000",I29),IF(I29&gt;100000,"100,000",I29))</f>
        <v>52700</v>
      </c>
      <c r="J30" s="30" t="s">
        <v>26</v>
      </c>
    </row>
    <row r="32" spans="1:10">
      <c r="A32" s="33"/>
      <c r="B32" s="32"/>
    </row>
  </sheetData>
  <mergeCells count="35">
    <mergeCell ref="D30:G30"/>
    <mergeCell ref="D19:F19"/>
    <mergeCell ref="G19:H19"/>
    <mergeCell ref="D21:F21"/>
    <mergeCell ref="G21:H21"/>
    <mergeCell ref="D22:H22"/>
    <mergeCell ref="D23:H23"/>
    <mergeCell ref="D24:H24"/>
    <mergeCell ref="D26:H26"/>
    <mergeCell ref="D27:G27"/>
    <mergeCell ref="D28:G28"/>
    <mergeCell ref="D29:G29"/>
    <mergeCell ref="A1:C1"/>
    <mergeCell ref="A2:J2"/>
    <mergeCell ref="A4:A5"/>
    <mergeCell ref="B4:B5"/>
    <mergeCell ref="C4:C5"/>
    <mergeCell ref="D4:F4"/>
    <mergeCell ref="G4:H5"/>
    <mergeCell ref="I4:I5"/>
    <mergeCell ref="J4:J5"/>
    <mergeCell ref="G10:H10"/>
    <mergeCell ref="G11:H11"/>
    <mergeCell ref="A3:F3"/>
    <mergeCell ref="G17:H17"/>
    <mergeCell ref="D18:F18"/>
    <mergeCell ref="G18:H18"/>
    <mergeCell ref="G12:H12"/>
    <mergeCell ref="G6:H6"/>
    <mergeCell ref="G8:H8"/>
    <mergeCell ref="G7:H7"/>
    <mergeCell ref="G9:H9"/>
    <mergeCell ref="G13:H13"/>
    <mergeCell ref="D14:H14"/>
    <mergeCell ref="D17:F17"/>
  </mergeCells>
  <phoneticPr fontId="2"/>
  <pageMargins left="0.51181102362204722" right="0.31496062992125984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1号様式別紙①</vt:lpstr>
      <vt:lpstr>記載（例</vt:lpstr>
      <vt:lpstr>'1号様式別紙①'!Print_Area</vt:lpstr>
      <vt:lpstr>'記載（例'!Print_Area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kenkoren03</dc:creator>
  <cp:lastModifiedBy>kenkoren03</cp:lastModifiedBy>
  <cp:lastPrinted>2025-07-24T00:36:12Z</cp:lastPrinted>
  <dcterms:created xsi:type="dcterms:W3CDTF">2025-07-17T06:04:37Z</dcterms:created>
  <dcterms:modified xsi:type="dcterms:W3CDTF">2025-08-04T00:50:37Z</dcterms:modified>
</cp:coreProperties>
</file>